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Hoja2" sheetId="2" r:id="rId1"/>
  </sheets>
  <definedNames>
    <definedName name="_xlnm.Print_Area" localSheetId="0">Hoja2!$B$2:$K$108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14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<sst xmlns="http://schemas.openxmlformats.org/spreadsheetml/2006/main" count="88" uniqueCount="88">
  <si>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</si>
  <si>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</si>
  <si>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</si>
  <si>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</si>
  <si>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</si>
  <si>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</si>
  <si>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</si>
  <si>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</si>
  <si>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</si>
  <si>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</si>
  <si>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</si>
  <si>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</si>
  <si>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</si>
  <si>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</si>
  <si>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</si>
  <si>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</si>
  <si>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</si>
  <si>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</si>
  <si>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</si>
  <si>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</si>
  <si>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</si>
  <si>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</si>
  <si>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</si>
  <si>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</si>
  <si>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</si>
  <si>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</si>
  <si>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</si>
  <si>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</si>
  <si>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</si>
  <si>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</si>
  <si>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</si>
  <si>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</si>
  <si>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</si>
  <si>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</si>
  <si>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</si>
  <si>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</si>
  <si>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</si>
  <si>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</si>
  <si>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</si>
  <si>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</si>
  <si>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</si>
  <si>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</si>
  <si>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</si>
  <si>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</si>
  <si>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</si>
  <si>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</si>
  <si>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</si>
  <si>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</si>
  <si>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</si>
  <si>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</si>
  <si>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</si>
  <si>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</si>
  <si>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</si>
  <si>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</si>
  <si>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</si>
  <si>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</si>
  <si>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</si>
  <si>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</si>
  <si>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</si>
  <si>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</si>
  <si>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</si>
  <si>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</si>
  <si>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</si>
  <si>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</si>
  <si>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</si>
  <si>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</si>
  <si>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</si>
  <si>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</si>
  <si>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</si>
  <si>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</si>
  <si>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</si>
  <si>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</si>
  <si>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</si>
  <si>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</si>
  <si>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</si>
  <si>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</si>
  <si>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</si>
  <si>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</si>
  <si>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</si>
  <si>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</si>
  <si>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</si>
  <si>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</si>
  <si>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</si>
  <si>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</si>
  <si>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</si>
  <si>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Adeudos de Ejercicios Fiscales Anteriores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</si>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</sst>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I68" sqref="I68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8" t="s">
        <v>86</v>
      </c>
      <c r="D2" s="68"/>
      <c r="E2" s="68"/>
      <c r="F2" s="68"/>
      <c r="G2" s="68"/>
      <c r="H2" s="68"/>
      <c r="I2" s="68"/>
      <c r="J2" s="68"/>
      <c r="K2" s="29"/>
    </row>
    <row r="3" spans="2:11" s="33" customFormat="1" ht="16.5" customHeight="1" x14ac:dyDescent="0.25">
      <c r="B3" s="31"/>
      <c r="C3" s="69" t="s">
        <v>4</v>
      </c>
      <c r="D3" s="69"/>
      <c r="E3" s="69"/>
      <c r="F3" s="69"/>
      <c r="G3" s="69"/>
      <c r="H3" s="69"/>
      <c r="I3" s="69"/>
      <c r="J3" s="69"/>
      <c r="K3" s="32"/>
    </row>
    <row r="4" spans="2:11" s="33" customFormat="1" ht="16.5" customHeight="1" x14ac:dyDescent="0.25">
      <c r="B4" s="31"/>
      <c r="C4" s="69" t="s">
        <v>81</v>
      </c>
      <c r="D4" s="69"/>
      <c r="E4" s="69"/>
      <c r="F4" s="69"/>
      <c r="G4" s="69"/>
      <c r="H4" s="69"/>
      <c r="I4" s="69"/>
      <c r="J4" s="69"/>
      <c r="K4" s="32"/>
    </row>
    <row r="5" spans="2:11" s="33" customFormat="1" ht="17.25" customHeight="1" x14ac:dyDescent="0.25">
      <c r="B5" s="31"/>
      <c r="C5" s="69" t="s">
        <v>87</v>
      </c>
      <c r="D5" s="69"/>
      <c r="E5" s="69"/>
      <c r="F5" s="69"/>
      <c r="G5" s="69"/>
      <c r="H5" s="69"/>
      <c r="I5" s="69"/>
      <c r="J5" s="69"/>
      <c r="K5" s="32"/>
    </row>
    <row r="6" spans="2:11" s="36" customFormat="1" ht="16.5" customHeight="1" x14ac:dyDescent="0.25">
      <c r="B6" s="34"/>
      <c r="C6" s="70" t="s">
        <v>84</v>
      </c>
      <c r="D6" s="70"/>
      <c r="E6" s="70"/>
      <c r="F6" s="70"/>
      <c r="G6" s="70"/>
      <c r="H6" s="70"/>
      <c r="I6" s="70"/>
      <c r="J6" s="70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7" t="s">
        <v>5</v>
      </c>
      <c r="D8" s="58"/>
      <c r="E8" s="63" t="s">
        <v>6</v>
      </c>
      <c r="F8" s="64"/>
      <c r="G8" s="64"/>
      <c r="H8" s="64"/>
      <c r="I8" s="65"/>
      <c r="J8" s="66" t="s">
        <v>7</v>
      </c>
      <c r="K8" s="3"/>
    </row>
    <row r="9" spans="2:11" ht="24.75" customHeight="1" x14ac:dyDescent="0.2">
      <c r="B9" s="7"/>
      <c r="C9" s="59"/>
      <c r="D9" s="60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7"/>
      <c r="K9" s="8"/>
    </row>
    <row r="10" spans="2:11" ht="14.25" customHeight="1" x14ac:dyDescent="0.2">
      <c r="B10" s="9"/>
      <c r="C10" s="61"/>
      <c r="D10" s="62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55" t="s">
        <v>14</v>
      </c>
      <c r="D12" s="56"/>
      <c r="E12" s="46">
        <f t="shared" ref="E12:I12" si="0">SUM(E14:E20)</f>
        <v>82581705</v>
      </c>
      <c r="F12" s="46">
        <f t="shared" si="0"/>
        <v>4763280.6600000011</v>
      </c>
      <c r="G12" s="46">
        <f t="shared" ref="G12:G78" si="1">E12+F12</f>
        <v>87344985.659999996</v>
      </c>
      <c r="H12" s="46">
        <f t="shared" si="0"/>
        <v>86768077.040000007</v>
      </c>
      <c r="I12" s="46">
        <f t="shared" si="0"/>
        <v>86768077.040000007</v>
      </c>
      <c r="J12" s="47">
        <f t="shared" ref="J12:J22" si="2">G12-H12</f>
        <v>576908.61999998987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44402046</v>
      </c>
      <c r="F14" s="48">
        <v>1434930.8800000004</v>
      </c>
      <c r="G14" s="49">
        <f t="shared" si="1"/>
        <v>45836976.880000003</v>
      </c>
      <c r="H14" s="48">
        <v>45338475.640000001</v>
      </c>
      <c r="I14" s="48">
        <v>45338475.640000001</v>
      </c>
      <c r="J14" s="50">
        <f t="shared" si="2"/>
        <v>498501.24000000209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622376.58000000007</v>
      </c>
      <c r="G15" s="49">
        <f t="shared" si="1"/>
        <v>1848154.58</v>
      </c>
      <c r="H15" s="48">
        <v>1769747.2</v>
      </c>
      <c r="I15" s="48">
        <v>1769747.2</v>
      </c>
      <c r="J15" s="50">
        <f t="shared" si="2"/>
        <v>78407.380000000121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16732543</v>
      </c>
      <c r="F16" s="48">
        <v>398302.27000000048</v>
      </c>
      <c r="G16" s="49">
        <f t="shared" si="1"/>
        <v>17130845.27</v>
      </c>
      <c r="H16" s="48">
        <v>17130845.27</v>
      </c>
      <c r="I16" s="48">
        <v>17130845.27</v>
      </c>
      <c r="J16" s="50">
        <f t="shared" si="2"/>
        <v>0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9766909</v>
      </c>
      <c r="F17" s="48">
        <v>1730761.54</v>
      </c>
      <c r="G17" s="49">
        <f t="shared" si="1"/>
        <v>11497670.539999999</v>
      </c>
      <c r="H17" s="48">
        <v>11497670.539999999</v>
      </c>
      <c r="I17" s="48">
        <v>11497670.539999999</v>
      </c>
      <c r="J17" s="50">
        <f t="shared" si="2"/>
        <v>0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10360162</v>
      </c>
      <c r="F18" s="48">
        <v>236269.66999999993</v>
      </c>
      <c r="G18" s="49">
        <f t="shared" si="1"/>
        <v>10596431.67</v>
      </c>
      <c r="H18" s="48">
        <v>10596431.67</v>
      </c>
      <c r="I18" s="48">
        <v>10596431.67</v>
      </c>
      <c r="J18" s="50">
        <f t="shared" si="2"/>
        <v>0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340639.72</v>
      </c>
      <c r="G20" s="49">
        <f t="shared" si="1"/>
        <v>434906.72</v>
      </c>
      <c r="H20" s="48">
        <v>434906.72</v>
      </c>
      <c r="I20" s="48">
        <v>434906.72</v>
      </c>
      <c r="J20" s="50">
        <f>G20-H20</f>
        <v>0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55" t="s">
        <v>22</v>
      </c>
      <c r="D22" s="56"/>
      <c r="E22" s="46">
        <f t="shared" ref="E22:I22" si="3">SUM(E24:E32)</f>
        <v>19674737</v>
      </c>
      <c r="F22" s="46">
        <f t="shared" si="3"/>
        <v>-4637175.1399999997</v>
      </c>
      <c r="G22" s="46">
        <f t="shared" si="1"/>
        <v>15037561.859999999</v>
      </c>
      <c r="H22" s="46">
        <f t="shared" si="3"/>
        <v>13853079.32</v>
      </c>
      <c r="I22" s="46">
        <f t="shared" si="3"/>
        <v>13853079.32</v>
      </c>
      <c r="J22" s="47">
        <f t="shared" si="2"/>
        <v>1184482.5399999991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2250428</v>
      </c>
      <c r="F24" s="48">
        <v>935557.33</v>
      </c>
      <c r="G24" s="49">
        <f t="shared" si="1"/>
        <v>3185985.33</v>
      </c>
      <c r="H24" s="48">
        <v>3185985.33</v>
      </c>
      <c r="I24" s="48">
        <v>3185985.33</v>
      </c>
      <c r="J24" s="50">
        <f t="shared" ref="J24:J32" si="4">G24-H24</f>
        <v>0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1351298.25</v>
      </c>
      <c r="G25" s="49">
        <f t="shared" si="1"/>
        <v>1559146.25</v>
      </c>
      <c r="H25" s="48">
        <v>1559146.25</v>
      </c>
      <c r="I25" s="48">
        <v>1559146.25</v>
      </c>
      <c r="J25" s="50">
        <f t="shared" si="4"/>
        <v>0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f t="shared" si="1"/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14786952</v>
      </c>
      <c r="F27" s="48">
        <v>-7690302.6099999994</v>
      </c>
      <c r="G27" s="49">
        <f t="shared" si="1"/>
        <v>7096649.3900000006</v>
      </c>
      <c r="H27" s="48">
        <v>5912167.1299999999</v>
      </c>
      <c r="I27" s="48">
        <v>5912167.1299999999</v>
      </c>
      <c r="J27" s="50">
        <f t="shared" si="4"/>
        <v>1184482.2600000007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389725</v>
      </c>
      <c r="F28" s="48">
        <v>12341.600000000035</v>
      </c>
      <c r="G28" s="49">
        <f t="shared" si="1"/>
        <v>402066.60000000003</v>
      </c>
      <c r="H28" s="48">
        <v>402066.6</v>
      </c>
      <c r="I28" s="48">
        <v>402066.6</v>
      </c>
      <c r="J28" s="50">
        <f t="shared" si="4"/>
        <v>0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173605</v>
      </c>
      <c r="F29" s="48">
        <v>109526</v>
      </c>
      <c r="G29" s="49">
        <f t="shared" si="1"/>
        <v>283131</v>
      </c>
      <c r="H29" s="48">
        <v>283131</v>
      </c>
      <c r="I29" s="48">
        <v>283131</v>
      </c>
      <c r="J29" s="50">
        <f t="shared" si="4"/>
        <v>0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1026535</v>
      </c>
      <c r="F30" s="48">
        <v>711003.67</v>
      </c>
      <c r="G30" s="49">
        <f t="shared" si="1"/>
        <v>1737538.67</v>
      </c>
      <c r="H30" s="48">
        <v>1737538.67</v>
      </c>
      <c r="I30" s="48">
        <v>1737538.67</v>
      </c>
      <c r="J30" s="50">
        <f t="shared" si="4"/>
        <v>0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f t="shared" si="1"/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-66599.38</v>
      </c>
      <c r="G32" s="49">
        <f t="shared" si="1"/>
        <v>773044.62</v>
      </c>
      <c r="H32" s="48">
        <v>773044.34</v>
      </c>
      <c r="I32" s="48">
        <v>773044.34</v>
      </c>
      <c r="J32" s="50">
        <f t="shared" si="4"/>
        <v>0.28000000002793968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55" t="s">
        <v>32</v>
      </c>
      <c r="D34" s="56"/>
      <c r="E34" s="46">
        <f t="shared" ref="E34:I34" si="6">SUM(E36:E44)</f>
        <v>18709132</v>
      </c>
      <c r="F34" s="46">
        <f t="shared" si="6"/>
        <v>-978375.23</v>
      </c>
      <c r="G34" s="46">
        <f t="shared" si="1"/>
        <v>17730756.77</v>
      </c>
      <c r="H34" s="46">
        <f t="shared" si="6"/>
        <v>17729703.41</v>
      </c>
      <c r="I34" s="46">
        <f t="shared" si="6"/>
        <v>17729703.41</v>
      </c>
      <c r="J34" s="47">
        <f t="shared" ref="J34" si="7">G34-H34</f>
        <v>1053.359999999404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1921633</v>
      </c>
      <c r="F36" s="48">
        <v>102140.70999999996</v>
      </c>
      <c r="G36" s="49">
        <f t="shared" si="1"/>
        <v>2023773.71</v>
      </c>
      <c r="H36" s="48">
        <v>2022720.35</v>
      </c>
      <c r="I36" s="48">
        <v>2022720.35</v>
      </c>
      <c r="J36" s="50">
        <f t="shared" ref="J36:J44" si="8">G36-H36</f>
        <v>1053.3599999998696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9000</v>
      </c>
      <c r="F37" s="48">
        <v>310771.65000000002</v>
      </c>
      <c r="G37" s="49">
        <f t="shared" si="1"/>
        <v>319771.65000000002</v>
      </c>
      <c r="H37" s="48">
        <v>319771.65000000002</v>
      </c>
      <c r="I37" s="48">
        <v>319771.65000000002</v>
      </c>
      <c r="J37" s="50">
        <f t="shared" si="8"/>
        <v>0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7506096</v>
      </c>
      <c r="F38" s="48">
        <v>167859.60000000009</v>
      </c>
      <c r="G38" s="49">
        <f t="shared" si="1"/>
        <v>7673955.5999999996</v>
      </c>
      <c r="H38" s="48">
        <v>7673955.5999999996</v>
      </c>
      <c r="I38" s="48">
        <v>7673955.5999999996</v>
      </c>
      <c r="J38" s="50">
        <f t="shared" si="8"/>
        <v>0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728352</v>
      </c>
      <c r="F39" s="48">
        <v>430374.57999999996</v>
      </c>
      <c r="G39" s="49">
        <f t="shared" si="1"/>
        <v>1158726.58</v>
      </c>
      <c r="H39" s="48">
        <v>1158726.58</v>
      </c>
      <c r="I39" s="48">
        <v>1158726.58</v>
      </c>
      <c r="J39" s="50">
        <f t="shared" si="8"/>
        <v>0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6538452</v>
      </c>
      <c r="F40" s="48">
        <v>-2378908.31</v>
      </c>
      <c r="G40" s="49">
        <f t="shared" si="1"/>
        <v>4159543.69</v>
      </c>
      <c r="H40" s="48">
        <v>4159543.69</v>
      </c>
      <c r="I40" s="48">
        <v>4159543.69</v>
      </c>
      <c r="J40" s="50">
        <f t="shared" si="8"/>
        <v>0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20896</v>
      </c>
      <c r="F41" s="48">
        <v>6233.4700000000012</v>
      </c>
      <c r="G41" s="49">
        <f t="shared" si="1"/>
        <v>27129.47</v>
      </c>
      <c r="H41" s="48">
        <v>27129.47</v>
      </c>
      <c r="I41" s="48">
        <v>27129.47</v>
      </c>
      <c r="J41" s="50">
        <f t="shared" si="8"/>
        <v>0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54595</v>
      </c>
      <c r="F42" s="48">
        <v>-14245.55</v>
      </c>
      <c r="G42" s="49">
        <f t="shared" si="1"/>
        <v>40349.449999999997</v>
      </c>
      <c r="H42" s="48">
        <v>40349.449999999997</v>
      </c>
      <c r="I42" s="48">
        <v>40349.449999999997</v>
      </c>
      <c r="J42" s="50">
        <f t="shared" si="8"/>
        <v>0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295636</v>
      </c>
      <c r="F43" s="48">
        <v>209268.26</v>
      </c>
      <c r="G43" s="49">
        <f t="shared" si="1"/>
        <v>504904.26</v>
      </c>
      <c r="H43" s="48">
        <v>504904.26</v>
      </c>
      <c r="I43" s="48">
        <v>504904.26</v>
      </c>
      <c r="J43" s="50">
        <f t="shared" si="8"/>
        <v>0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1634472</v>
      </c>
      <c r="F44" s="48">
        <v>188130.36000000004</v>
      </c>
      <c r="G44" s="49">
        <f t="shared" si="1"/>
        <v>1822602.36</v>
      </c>
      <c r="H44" s="48">
        <v>1822602.36</v>
      </c>
      <c r="I44" s="48">
        <v>1822602.36</v>
      </c>
      <c r="J44" s="50">
        <f t="shared" si="8"/>
        <v>0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55" t="s">
        <v>3</v>
      </c>
      <c r="D46" s="56"/>
      <c r="E46" s="46">
        <f t="shared" ref="E46:I46" si="9">SUM(E48:E56)</f>
        <v>486901</v>
      </c>
      <c r="F46" s="46">
        <f t="shared" si="9"/>
        <v>-389239.1</v>
      </c>
      <c r="G46" s="46">
        <f t="shared" si="1"/>
        <v>97661.900000000023</v>
      </c>
      <c r="H46" s="46">
        <f t="shared" si="9"/>
        <v>4988.63</v>
      </c>
      <c r="I46" s="46">
        <f t="shared" si="9"/>
        <v>4988.63</v>
      </c>
      <c r="J46" s="47">
        <f t="shared" ref="J46" si="10">G46-H46</f>
        <v>92673.270000000019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486901</v>
      </c>
      <c r="F50" s="48">
        <v>-394227.73</v>
      </c>
      <c r="G50" s="49">
        <f t="shared" si="1"/>
        <v>92673.270000000019</v>
      </c>
      <c r="H50" s="48">
        <v>0</v>
      </c>
      <c r="I50" s="48">
        <v>0</v>
      </c>
      <c r="J50" s="50">
        <f t="shared" si="11"/>
        <v>92673.270000000019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4988.63</v>
      </c>
      <c r="G51" s="49">
        <f t="shared" si="1"/>
        <v>4988.63</v>
      </c>
      <c r="H51" s="48">
        <v>4988.63</v>
      </c>
      <c r="I51" s="48">
        <v>4988.63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55" t="s">
        <v>50</v>
      </c>
      <c r="D58" s="56"/>
      <c r="E58" s="46">
        <f t="shared" ref="E58:I58" si="14">SUM(E60:E68)</f>
        <v>0</v>
      </c>
      <c r="F58" s="46">
        <f t="shared" si="14"/>
        <v>4140667.5599999996</v>
      </c>
      <c r="G58" s="46">
        <f t="shared" si="1"/>
        <v>4140667.5599999996</v>
      </c>
      <c r="H58" s="46">
        <f t="shared" si="14"/>
        <v>4140667.56</v>
      </c>
      <c r="I58" s="46">
        <f t="shared" si="14"/>
        <v>4140667.56</v>
      </c>
      <c r="J58" s="47">
        <f t="shared" ref="J58" si="15">G58-H58</f>
        <v>0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3422874.6399999997</v>
      </c>
      <c r="G60" s="49">
        <f t="shared" si="1"/>
        <v>3422874.6399999997</v>
      </c>
      <c r="H60" s="48">
        <v>3422874.64</v>
      </c>
      <c r="I60" s="48">
        <v>3422874.64</v>
      </c>
      <c r="J60" s="50">
        <f t="shared" ref="J60" si="16">G60-H60</f>
        <v>0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717792.92</v>
      </c>
      <c r="G68" s="49">
        <f t="shared" si="1"/>
        <v>717792.92</v>
      </c>
      <c r="H68" s="48">
        <v>717792.92</v>
      </c>
      <c r="I68" s="48">
        <v>717792.92</v>
      </c>
      <c r="J68" s="50">
        <f t="shared" si="17"/>
        <v>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55" t="s">
        <v>60</v>
      </c>
      <c r="D70" s="56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55" t="s">
        <v>64</v>
      </c>
      <c r="D76" s="56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55" t="s">
        <v>2</v>
      </c>
      <c r="D86" s="56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55" t="s">
        <v>74</v>
      </c>
      <c r="D92" s="56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85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121452475</v>
      </c>
      <c r="F102" s="53">
        <f>F12+F22+F34+F46+F58+F70+F76+F86+F92</f>
        <v>2899158.7500000009</v>
      </c>
      <c r="G102" s="53">
        <f t="shared" si="23"/>
        <v>124351633.75</v>
      </c>
      <c r="H102" s="53">
        <f t="shared" ref="H102:I102" si="28">H12+H22+H34+H46+H58+H70+H76+H86+H92</f>
        <v>122496515.96000001</v>
      </c>
      <c r="I102" s="53">
        <f t="shared" si="28"/>
        <v>122496515.96000001</v>
      </c>
      <c r="J102" s="54">
        <f t="shared" ref="J102" si="29">G102-H102</f>
        <v>1855117.7899999917</v>
      </c>
      <c r="K102" s="21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8:D10"/>
    <mergeCell ref="E8:I8"/>
    <mergeCell ref="J8:J9"/>
    <mergeCell ref="C2:J2"/>
    <mergeCell ref="C3:J3"/>
    <mergeCell ref="C4:J4"/>
    <mergeCell ref="C5:J5"/>
    <mergeCell ref="C6:J6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2023-11-09T23:15:04Z</cp:lastPrinted>
  <dcterms:created xsi:type="dcterms:W3CDTF">2014-09-04T16:46:21Z</dcterms:created>
  <dcterms:modified xsi:type="dcterms:W3CDTF">2024-01-18T23:19:13Z</dcterms:modified>
</cp:coreProperties>
</file>